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<sst xmlns="http://schemas.openxmlformats.org/spreadsheetml/2006/main" count="67" uniqueCount="67">
  <si>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</si>
  <si>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</si>
  <si>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</si>
  <si>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</si>
  <si>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</si>
  <si>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</si>
  <si>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</si>
  <si>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</si>
  <si>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</si>
  <si>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</si>
  <si>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</si>
  <si>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</si>
  <si>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</si>
  <si>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</si>
  <si>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</si>
  <si>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</si>
  <si>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1.3</t>
  </si>
  <si>
    <t>ПЕРЕЛІК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</si>
  <si>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</si>
  <si>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</si>
  <si>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</si>
  <si>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</si>
  <si>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</si>
  <si>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</si>
  <si>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</si>
  <si>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</si>
  <si>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</si>
  <si>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</si>
  <si>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</si>
  <si>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</si>
  <si>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</si>
  <si>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</si>
  <si>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</si>
  <si>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</si>
  <si>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</si>
  <si>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</si>
  <si>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</si>
  <si>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</si>
  <si>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4.3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</si>
  <si>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</si>
  <si>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</si>
  <si>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</si>
  <si>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</si>
  <si>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</si>
  <si>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</si>
  <si>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</si>
  <si>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</si>
  <si>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</si>
  <si>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Нерозподілений залишок коштів</t>
  </si>
  <si>
    <t>Директор департаменту фінансової політики</t>
  </si>
  <si>
    <t>Н.В. Джуган</t>
  </si>
  <si>
    <t>Відсоток виконання до річного плану</t>
  </si>
  <si>
    <t>1.6</t>
  </si>
  <si>
    <t>Будівництво мереж зливової каналізації по вул. Гоголя (від вул. Чорновола до вул. Юрія Іллєнка) в м.Черкаси (з ПКД)</t>
  </si>
  <si>
    <t>1.7</t>
  </si>
  <si>
    <t>Будівництво мереж зливової каналізації по вул. Є. Кухарця, 4/1 в м.Черкаси (з ПКД)</t>
  </si>
  <si>
    <t>1.8</t>
  </si>
  <si>
    <t>Будівництво мереж зливової каналізації по провулку Філатова в м.Черкаси (з ПКД)</t>
  </si>
  <si>
    <t>1.9</t>
  </si>
  <si>
    <t>Будівництво мереж зливової каналізації по провулку Чайковського, 20 в м.Черкаси (з ПКД)</t>
  </si>
  <si>
    <t>1.10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</si>
  <si>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</si>
  <si>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1.11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</si>
  <si>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</si>
  <si>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</si>
  <si>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</si>
  <si>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Профінансовано станом на 14.03.2017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</si>
</sst>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5" fillId="0" borderId="0" xfId="81" applyFont="1">
      <alignment/>
      <protection/>
    </xf>
    <xf numFmtId="0" fontId="27" fillId="0" borderId="0" xfId="81" applyFont="1">
      <alignment/>
      <protection/>
    </xf>
    <xf numFmtId="0" fontId="25" fillId="0" borderId="0" xfId="81" applyFont="1" applyAlignment="1">
      <alignment horizontal="center"/>
      <protection/>
    </xf>
    <xf numFmtId="49" fontId="27" fillId="0" borderId="0" xfId="81" applyNumberFormat="1" applyFont="1" applyFill="1" applyBorder="1" applyAlignment="1">
      <alignment horizontal="center" vertical="center" wrapText="1"/>
      <protection/>
    </xf>
    <xf numFmtId="0" fontId="26" fillId="0" borderId="0" xfId="81" applyFont="1">
      <alignment/>
      <protection/>
    </xf>
    <xf numFmtId="0" fontId="24" fillId="0" borderId="0" xfId="81" applyFont="1" applyAlignment="1">
      <alignment horizontal="center" wrapText="1"/>
      <protection/>
    </xf>
    <xf numFmtId="0" fontId="25" fillId="0" borderId="0" xfId="81" applyFont="1" applyBorder="1">
      <alignment/>
      <protection/>
    </xf>
    <xf numFmtId="0" fontId="27" fillId="0" borderId="0" xfId="81" applyFont="1" applyBorder="1" applyAlignment="1">
      <alignment vertical="top" wrapText="1"/>
      <protection/>
    </xf>
    <xf numFmtId="179" fontId="27" fillId="0" borderId="0" xfId="95" applyFont="1" applyBorder="1" applyAlignment="1">
      <alignment horizontal="center" vertical="center"/>
    </xf>
    <xf numFmtId="209" fontId="33" fillId="0" borderId="0" xfId="95" applyNumberFormat="1" applyFont="1" applyFill="1" applyBorder="1" applyAlignment="1">
      <alignment horizontal="center" vertical="center" wrapText="1"/>
    </xf>
    <xf numFmtId="0" fontId="27" fillId="0" borderId="0" xfId="81" applyFont="1" applyBorder="1">
      <alignment/>
      <protection/>
    </xf>
    <xf numFmtId="0" fontId="27" fillId="0" borderId="0" xfId="81" applyFont="1" applyAlignment="1">
      <alignment horizontal="center"/>
      <protection/>
    </xf>
    <xf numFmtId="0" fontId="26" fillId="0" borderId="0" xfId="0" applyFont="1" applyAlignment="1">
      <alignment/>
    </xf>
    <xf numFmtId="0" fontId="27" fillId="0" borderId="10" xfId="81" applyFont="1" applyBorder="1" applyAlignment="1">
      <alignment horizontal="center"/>
      <protection/>
    </xf>
    <xf numFmtId="0" fontId="24" fillId="24" borderId="10" xfId="81" applyFont="1" applyFill="1" applyBorder="1" applyAlignment="1">
      <alignment horizontal="left" wrapText="1"/>
      <protection/>
    </xf>
    <xf numFmtId="4" fontId="24" fillId="24" borderId="10" xfId="81" applyNumberFormat="1" applyFont="1" applyFill="1" applyBorder="1" applyAlignment="1">
      <alignment horizontal="center" vertical="center"/>
      <protection/>
    </xf>
    <xf numFmtId="4" fontId="24" fillId="24" borderId="10" xfId="95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5" applyNumberFormat="1" applyFont="1" applyFill="1" applyBorder="1" applyAlignment="1">
      <alignment horizontal="center" vertical="center"/>
    </xf>
    <xf numFmtId="0" fontId="24" fillId="24" borderId="10" xfId="81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1" applyFont="1" applyBorder="1" applyAlignment="1">
      <alignment wrapText="1"/>
      <protection/>
    </xf>
    <xf numFmtId="16" fontId="24" fillId="25" borderId="10" xfId="81" applyNumberFormat="1" applyFont="1" applyFill="1" applyBorder="1" applyAlignment="1">
      <alignment horizontal="center"/>
      <protection/>
    </xf>
    <xf numFmtId="0" fontId="34" fillId="25" borderId="10" xfId="8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1" applyFont="1" applyFill="1" applyBorder="1" applyAlignment="1">
      <alignment/>
      <protection/>
    </xf>
    <xf numFmtId="4" fontId="24" fillId="24" borderId="10" xfId="81" applyNumberFormat="1" applyFont="1" applyFill="1" applyBorder="1" applyAlignment="1">
      <alignment horizontal="center"/>
      <protection/>
    </xf>
    <xf numFmtId="0" fontId="27" fillId="0" borderId="10" xfId="81" applyFont="1" applyBorder="1" applyAlignment="1">
      <alignment/>
      <protection/>
    </xf>
    <xf numFmtId="4" fontId="27" fillId="0" borderId="10" xfId="81" applyNumberFormat="1" applyFont="1" applyFill="1" applyBorder="1" applyAlignment="1">
      <alignment horizontal="center"/>
      <protection/>
    </xf>
    <xf numFmtId="4" fontId="27" fillId="0" borderId="10" xfId="81" applyNumberFormat="1" applyFont="1" applyFill="1" applyBorder="1" applyAlignment="1">
      <alignment horizontal="center" wrapText="1"/>
      <protection/>
    </xf>
    <xf numFmtId="0" fontId="24" fillId="24" borderId="10" xfId="81" applyFont="1" applyFill="1" applyBorder="1" applyAlignment="1">
      <alignment horizontal="center" wrapText="1"/>
      <protection/>
    </xf>
    <xf numFmtId="0" fontId="27" fillId="25" borderId="10" xfId="81" applyFont="1" applyFill="1" applyBorder="1" applyAlignment="1">
      <alignment/>
      <protection/>
    </xf>
    <xf numFmtId="4" fontId="24" fillId="25" borderId="10" xfId="81" applyNumberFormat="1" applyFont="1" applyFill="1" applyBorder="1" applyAlignment="1">
      <alignment horizontal="center"/>
      <protection/>
    </xf>
    <xf numFmtId="0" fontId="27" fillId="24" borderId="10" xfId="81" applyFont="1" applyFill="1" applyBorder="1" applyAlignment="1">
      <alignment vertical="center"/>
      <protection/>
    </xf>
    <xf numFmtId="0" fontId="24" fillId="24" borderId="10" xfId="81" applyFont="1" applyFill="1" applyBorder="1" applyAlignment="1">
      <alignment horizontal="left" vertical="center" wrapText="1"/>
      <protection/>
    </xf>
    <xf numFmtId="0" fontId="24" fillId="24" borderId="10" xfId="81" applyFont="1" applyFill="1" applyBorder="1" applyAlignment="1">
      <alignment horizontal="center" vertical="center"/>
      <protection/>
    </xf>
    <xf numFmtId="49" fontId="27" fillId="0" borderId="10" xfId="81" applyNumberFormat="1" applyFont="1" applyFill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 wrapText="1"/>
      <protection/>
    </xf>
    <xf numFmtId="49" fontId="27" fillId="0" borderId="10" xfId="81" applyNumberFormat="1" applyFont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1" applyFont="1" applyBorder="1" applyAlignment="1">
      <alignment horizontal="left" vertical="center"/>
      <protection/>
    </xf>
    <xf numFmtId="0" fontId="27" fillId="0" borderId="10" xfId="81" applyFont="1" applyBorder="1" applyAlignment="1">
      <alignment horizontal="center" vertical="center"/>
      <protection/>
    </xf>
    <xf numFmtId="4" fontId="24" fillId="26" borderId="10" xfId="95" applyNumberFormat="1" applyFont="1" applyFill="1" applyBorder="1" applyAlignment="1">
      <alignment horizontal="center" vertical="center"/>
    </xf>
    <xf numFmtId="4" fontId="24" fillId="26" borderId="10" xfId="81" applyNumberFormat="1" applyFont="1" applyFill="1" applyBorder="1" applyAlignment="1">
      <alignment horizontal="center" vertical="center"/>
      <protection/>
    </xf>
    <xf numFmtId="4" fontId="27" fillId="27" borderId="10" xfId="81" applyNumberFormat="1" applyFont="1" applyFill="1" applyBorder="1" applyAlignment="1">
      <alignment horizontal="center" vertical="center"/>
      <protection/>
    </xf>
    <xf numFmtId="4" fontId="27" fillId="0" borderId="10" xfId="81" applyNumberFormat="1" applyFont="1" applyBorder="1" applyAlignment="1">
      <alignment horizontal="center" vertical="center"/>
      <protection/>
    </xf>
    <xf numFmtId="0" fontId="27" fillId="0" borderId="10" xfId="81" applyFont="1" applyBorder="1">
      <alignment/>
      <protection/>
    </xf>
    <xf numFmtId="0" fontId="27" fillId="0" borderId="10" xfId="80" applyFont="1" applyFill="1" applyBorder="1" applyAlignment="1">
      <alignment vertical="top" wrapText="1"/>
      <protection/>
    </xf>
    <xf numFmtId="4" fontId="27" fillId="0" borderId="10" xfId="81" applyNumberFormat="1" applyFont="1" applyFill="1" applyBorder="1" applyAlignment="1">
      <alignment horizontal="center" vertical="center"/>
      <protection/>
    </xf>
    <xf numFmtId="0" fontId="27" fillId="0" borderId="10" xfId="82" applyFont="1" applyFill="1" applyBorder="1" applyAlignment="1">
      <alignment vertical="center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4" fontId="25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0" fontId="28" fillId="0" borderId="0" xfId="81" applyFont="1" applyAlignment="1">
      <alignment horizontal="center"/>
      <protection/>
    </xf>
    <xf numFmtId="0" fontId="31" fillId="0" borderId="11" xfId="81" applyFont="1" applyBorder="1" applyAlignment="1">
      <alignment horizontal="center" vertical="center" wrapText="1"/>
      <protection/>
    </xf>
    <xf numFmtId="0" fontId="31" fillId="0" borderId="12" xfId="81" applyFont="1" applyBorder="1" applyAlignment="1">
      <alignment horizontal="center" vertical="center" wrapText="1"/>
      <protection/>
    </xf>
    <xf numFmtId="0" fontId="28" fillId="0" borderId="0" xfId="81" applyFont="1" applyAlignment="1">
      <alignment horizontal="center" vertical="top" wrapText="1"/>
      <protection/>
    </xf>
    <xf numFmtId="0" fontId="24" fillId="0" borderId="10" xfId="81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1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8 до бюджету 2012" xfId="81"/>
    <cellStyle name="Обычный_дод. 9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Тысячи [0]_Розподіл (2)" xfId="91"/>
    <cellStyle name="Тысячи_Розподіл (2)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6.8515625" style="1" customWidth="1"/>
    <col min="8" max="8" width="9.140625" style="1" customWidth="1"/>
    <col min="9" max="9" width="11.28125" style="1" bestFit="1" customWidth="1"/>
    <col min="10" max="16384" width="9.140625" style="1" customWidth="1"/>
  </cols>
  <sheetData>
    <row r="1" ht="0.75" customHeight="1">
      <c r="E1" s="13"/>
    </row>
    <row r="2" spans="1:5" ht="29.25" customHeight="1">
      <c r="A2" s="56" t="s">
        <v>17</v>
      </c>
      <c r="B2" s="56"/>
      <c r="C2" s="56"/>
      <c r="D2" s="56"/>
      <c r="E2" s="56"/>
    </row>
    <row r="3" spans="1:5" s="7" customFormat="1" ht="48" customHeight="1">
      <c r="A3" s="59" t="s">
        <v>39</v>
      </c>
      <c r="B3" s="59"/>
      <c r="C3" s="59"/>
      <c r="D3" s="59"/>
      <c r="E3" s="59"/>
    </row>
    <row r="4" spans="3:5" ht="17.25">
      <c r="C4" s="6"/>
      <c r="E4" s="5"/>
    </row>
    <row r="5" spans="1:7" ht="19.5" customHeight="1">
      <c r="A5" s="60" t="s">
        <v>0</v>
      </c>
      <c r="B5" s="61" t="s">
        <v>1</v>
      </c>
      <c r="C5" s="60" t="s">
        <v>18</v>
      </c>
      <c r="D5" s="62" t="s">
        <v>2</v>
      </c>
      <c r="E5" s="63" t="s">
        <v>19</v>
      </c>
      <c r="F5" s="57" t="s">
        <v>66</v>
      </c>
      <c r="G5" s="57" t="s">
        <v>51</v>
      </c>
    </row>
    <row r="6" spans="1:7" ht="26.25" customHeight="1">
      <c r="A6" s="60"/>
      <c r="B6" s="61"/>
      <c r="C6" s="60"/>
      <c r="D6" s="62"/>
      <c r="E6" s="63"/>
      <c r="F6" s="58"/>
      <c r="G6" s="58"/>
    </row>
    <row r="7" spans="1:7" ht="17.25" customHeight="1">
      <c r="A7" s="14">
        <v>1</v>
      </c>
      <c r="B7" s="14"/>
      <c r="C7" s="14">
        <v>2</v>
      </c>
      <c r="D7" s="14"/>
      <c r="E7" s="14">
        <v>3</v>
      </c>
      <c r="F7" s="44">
        <v>4</v>
      </c>
      <c r="G7" s="44">
        <v>5</v>
      </c>
    </row>
    <row r="8" spans="1:7" ht="26.25" customHeight="1">
      <c r="A8" s="38" t="s">
        <v>3</v>
      </c>
      <c r="B8" s="36"/>
      <c r="C8" s="37" t="s">
        <v>40</v>
      </c>
      <c r="D8" s="16"/>
      <c r="E8" s="17">
        <f>SUM(E9:E19)</f>
        <v>6107500</v>
      </c>
      <c r="F8" s="17">
        <f>SUM(F9:F13)</f>
        <v>77827.8</v>
      </c>
      <c r="G8" s="46">
        <f>F8/E8*100</f>
        <v>1.2742988129349162</v>
      </c>
    </row>
    <row r="9" spans="1:7" ht="35.25" customHeight="1">
      <c r="A9" s="39" t="s">
        <v>4</v>
      </c>
      <c r="B9" s="30"/>
      <c r="C9" s="42" t="s">
        <v>5</v>
      </c>
      <c r="D9" s="31"/>
      <c r="E9" s="18">
        <v>89000</v>
      </c>
      <c r="F9" s="48">
        <v>14327.8</v>
      </c>
      <c r="G9" s="47">
        <f aca="true" t="shared" si="0" ref="G9:G32">F9/E9*100</f>
        <v>16.098651685393257</v>
      </c>
    </row>
    <row r="10" spans="1:9" ht="36">
      <c r="A10" s="39" t="s">
        <v>6</v>
      </c>
      <c r="B10" s="30"/>
      <c r="C10" s="42" t="s">
        <v>37</v>
      </c>
      <c r="D10" s="31"/>
      <c r="E10" s="18">
        <v>198500</v>
      </c>
      <c r="F10" s="48"/>
      <c r="G10" s="47">
        <f t="shared" si="0"/>
        <v>0</v>
      </c>
      <c r="I10" s="54"/>
    </row>
    <row r="11" spans="1:7" ht="55.5" customHeight="1">
      <c r="A11" s="39" t="s">
        <v>16</v>
      </c>
      <c r="B11" s="30"/>
      <c r="C11" s="42" t="s">
        <v>41</v>
      </c>
      <c r="D11" s="32" t="s">
        <v>20</v>
      </c>
      <c r="E11" s="18">
        <v>4770000</v>
      </c>
      <c r="F11" s="48">
        <v>63500</v>
      </c>
      <c r="G11" s="47">
        <f t="shared" si="0"/>
        <v>1.3312368972746331</v>
      </c>
    </row>
    <row r="12" spans="1:7" ht="36">
      <c r="A12" s="39" t="s">
        <v>21</v>
      </c>
      <c r="B12" s="30" t="s">
        <v>22</v>
      </c>
      <c r="C12" s="42" t="s">
        <v>23</v>
      </c>
      <c r="D12" s="31"/>
      <c r="E12" s="18">
        <v>200000</v>
      </c>
      <c r="F12" s="48"/>
      <c r="G12" s="47">
        <f t="shared" si="0"/>
        <v>0</v>
      </c>
    </row>
    <row r="13" spans="1:7" ht="36">
      <c r="A13" s="39" t="s">
        <v>24</v>
      </c>
      <c r="B13" s="30"/>
      <c r="C13" s="42" t="s">
        <v>7</v>
      </c>
      <c r="D13" s="31" t="s">
        <v>25</v>
      </c>
      <c r="E13" s="19">
        <v>550000</v>
      </c>
      <c r="F13" s="48"/>
      <c r="G13" s="47">
        <f t="shared" si="0"/>
        <v>0</v>
      </c>
    </row>
    <row r="14" spans="1:7" ht="36">
      <c r="A14" s="39" t="s">
        <v>52</v>
      </c>
      <c r="B14" s="49"/>
      <c r="C14" s="50" t="s">
        <v>53</v>
      </c>
      <c r="D14" s="51"/>
      <c r="E14" s="19">
        <v>50000</v>
      </c>
      <c r="F14" s="48"/>
      <c r="G14" s="47">
        <f t="shared" si="0"/>
        <v>0</v>
      </c>
    </row>
    <row r="15" spans="1:7" ht="18">
      <c r="A15" s="39" t="s">
        <v>54</v>
      </c>
      <c r="B15" s="49"/>
      <c r="C15" s="50" t="s">
        <v>55</v>
      </c>
      <c r="D15" s="51"/>
      <c r="E15" s="19">
        <v>50000</v>
      </c>
      <c r="F15" s="48"/>
      <c r="G15" s="47">
        <f t="shared" si="0"/>
        <v>0</v>
      </c>
    </row>
    <row r="16" spans="1:7" ht="18">
      <c r="A16" s="39" t="s">
        <v>56</v>
      </c>
      <c r="B16" s="49"/>
      <c r="C16" s="50" t="s">
        <v>57</v>
      </c>
      <c r="D16" s="51"/>
      <c r="E16" s="19">
        <v>50000</v>
      </c>
      <c r="F16" s="48"/>
      <c r="G16" s="47">
        <f t="shared" si="0"/>
        <v>0</v>
      </c>
    </row>
    <row r="17" spans="1:7" ht="18.75" customHeight="1">
      <c r="A17" s="39" t="s">
        <v>58</v>
      </c>
      <c r="B17" s="49"/>
      <c r="C17" s="50" t="s">
        <v>59</v>
      </c>
      <c r="D17" s="51"/>
      <c r="E17" s="19">
        <v>50000</v>
      </c>
      <c r="F17" s="48"/>
      <c r="G17" s="47">
        <f t="shared" si="0"/>
        <v>0</v>
      </c>
    </row>
    <row r="18" spans="1:7" ht="36">
      <c r="A18" s="39" t="s">
        <v>60</v>
      </c>
      <c r="B18" s="49"/>
      <c r="C18" s="50" t="s">
        <v>61</v>
      </c>
      <c r="D18" s="51"/>
      <c r="E18" s="19">
        <v>50000</v>
      </c>
      <c r="F18" s="48"/>
      <c r="G18" s="47">
        <f t="shared" si="0"/>
        <v>0</v>
      </c>
    </row>
    <row r="19" spans="1:7" ht="18">
      <c r="A19" s="39" t="s">
        <v>62</v>
      </c>
      <c r="B19" s="49"/>
      <c r="C19" s="50" t="s">
        <v>63</v>
      </c>
      <c r="D19" s="51"/>
      <c r="E19" s="19">
        <v>50000</v>
      </c>
      <c r="F19" s="48"/>
      <c r="G19" s="47">
        <f t="shared" si="0"/>
        <v>0</v>
      </c>
    </row>
    <row r="20" spans="1:7" ht="18">
      <c r="A20" s="20" t="s">
        <v>26</v>
      </c>
      <c r="B20" s="36"/>
      <c r="C20" s="37" t="s">
        <v>42</v>
      </c>
      <c r="D20" s="16"/>
      <c r="E20" s="17">
        <f>SUM(E21:E23)</f>
        <v>1550000</v>
      </c>
      <c r="F20" s="17">
        <f>SUM(F21:F22)</f>
        <v>19025</v>
      </c>
      <c r="G20" s="46">
        <f t="shared" si="0"/>
        <v>1.2274193548387098</v>
      </c>
    </row>
    <row r="21" spans="1:7" ht="18" customHeight="1">
      <c r="A21" s="39" t="s">
        <v>8</v>
      </c>
      <c r="B21" s="30" t="s">
        <v>27</v>
      </c>
      <c r="C21" s="42" t="s">
        <v>9</v>
      </c>
      <c r="D21" s="31"/>
      <c r="E21" s="21">
        <v>150000</v>
      </c>
      <c r="F21" s="55"/>
      <c r="G21" s="47">
        <f t="shared" si="0"/>
        <v>0</v>
      </c>
    </row>
    <row r="22" spans="1:7" ht="19.5" customHeight="1">
      <c r="A22" s="39" t="s">
        <v>10</v>
      </c>
      <c r="B22" s="30" t="s">
        <v>28</v>
      </c>
      <c r="C22" s="42" t="s">
        <v>43</v>
      </c>
      <c r="D22" s="31"/>
      <c r="E22" s="18">
        <v>200000</v>
      </c>
      <c r="F22" s="48">
        <v>19025</v>
      </c>
      <c r="G22" s="47">
        <f t="shared" si="0"/>
        <v>9.5125</v>
      </c>
    </row>
    <row r="23" spans="1:7" ht="36" customHeight="1">
      <c r="A23" s="39" t="s">
        <v>64</v>
      </c>
      <c r="B23" s="49"/>
      <c r="C23" s="52" t="s">
        <v>65</v>
      </c>
      <c r="D23" s="51"/>
      <c r="E23" s="53">
        <v>1200000</v>
      </c>
      <c r="F23" s="55"/>
      <c r="G23" s="47">
        <f t="shared" si="0"/>
        <v>0</v>
      </c>
    </row>
    <row r="24" spans="1:7" ht="18">
      <c r="A24" s="33" t="s">
        <v>29</v>
      </c>
      <c r="B24" s="28"/>
      <c r="C24" s="15" t="s">
        <v>44</v>
      </c>
      <c r="D24" s="29"/>
      <c r="E24" s="17">
        <f>SUM(E25:E27)</f>
        <v>30000</v>
      </c>
      <c r="F24" s="17">
        <f>SUM(F25:F27)</f>
        <v>0</v>
      </c>
      <c r="G24" s="46">
        <f t="shared" si="0"/>
        <v>0</v>
      </c>
    </row>
    <row r="25" spans="1:7" ht="37.5" customHeight="1">
      <c r="A25" s="40" t="s">
        <v>11</v>
      </c>
      <c r="B25" s="30"/>
      <c r="C25" s="42" t="s">
        <v>30</v>
      </c>
      <c r="D25" s="31"/>
      <c r="E25" s="18">
        <v>10000</v>
      </c>
      <c r="F25" s="48"/>
      <c r="G25" s="47">
        <f t="shared" si="0"/>
        <v>0</v>
      </c>
    </row>
    <row r="26" spans="1:7" ht="27" customHeight="1">
      <c r="A26" s="40" t="s">
        <v>12</v>
      </c>
      <c r="B26" s="30"/>
      <c r="C26" s="42" t="s">
        <v>31</v>
      </c>
      <c r="D26" s="31"/>
      <c r="E26" s="18">
        <v>10000</v>
      </c>
      <c r="F26" s="48"/>
      <c r="G26" s="47">
        <f t="shared" si="0"/>
        <v>0</v>
      </c>
    </row>
    <row r="27" spans="1:7" ht="27" customHeight="1">
      <c r="A27" s="40" t="s">
        <v>13</v>
      </c>
      <c r="B27" s="30"/>
      <c r="C27" s="42" t="s">
        <v>45</v>
      </c>
      <c r="D27" s="31"/>
      <c r="E27" s="18">
        <v>10000</v>
      </c>
      <c r="F27" s="48"/>
      <c r="G27" s="47">
        <f t="shared" si="0"/>
        <v>0</v>
      </c>
    </row>
    <row r="28" spans="1:7" ht="30" customHeight="1">
      <c r="A28" s="20" t="s">
        <v>32</v>
      </c>
      <c r="B28" s="36"/>
      <c r="C28" s="37" t="s">
        <v>46</v>
      </c>
      <c r="D28" s="16"/>
      <c r="E28" s="17">
        <f>SUM(E29:E31)</f>
        <v>712500</v>
      </c>
      <c r="F28" s="17">
        <f>SUM(F29:F31)</f>
        <v>0</v>
      </c>
      <c r="G28" s="46">
        <f t="shared" si="0"/>
        <v>0</v>
      </c>
    </row>
    <row r="29" spans="1:7" ht="36" customHeight="1">
      <c r="A29" s="39" t="s">
        <v>14</v>
      </c>
      <c r="B29" s="30" t="s">
        <v>33</v>
      </c>
      <c r="C29" s="42" t="s">
        <v>35</v>
      </c>
      <c r="D29" s="31"/>
      <c r="E29" s="21">
        <v>140000</v>
      </c>
      <c r="F29" s="48"/>
      <c r="G29" s="47">
        <f t="shared" si="0"/>
        <v>0</v>
      </c>
    </row>
    <row r="30" spans="1:7" ht="18" customHeight="1">
      <c r="A30" s="41" t="s">
        <v>15</v>
      </c>
      <c r="B30" s="22" t="s">
        <v>34</v>
      </c>
      <c r="C30" s="43" t="s">
        <v>47</v>
      </c>
      <c r="D30" s="30"/>
      <c r="E30" s="21">
        <v>252500</v>
      </c>
      <c r="F30" s="48"/>
      <c r="G30" s="47">
        <f t="shared" si="0"/>
        <v>0</v>
      </c>
    </row>
    <row r="31" spans="1:7" ht="19.5" customHeight="1">
      <c r="A31" s="41" t="s">
        <v>38</v>
      </c>
      <c r="B31" s="22"/>
      <c r="C31" s="43" t="s">
        <v>48</v>
      </c>
      <c r="D31" s="30"/>
      <c r="E31" s="21">
        <f>1820000-1200000-300000</f>
        <v>320000</v>
      </c>
      <c r="F31" s="48"/>
      <c r="G31" s="47">
        <f t="shared" si="0"/>
        <v>0</v>
      </c>
    </row>
    <row r="32" spans="1:7" ht="31.5" customHeight="1">
      <c r="A32" s="23"/>
      <c r="B32" s="34"/>
      <c r="C32" s="24" t="s">
        <v>36</v>
      </c>
      <c r="D32" s="35"/>
      <c r="E32" s="45">
        <f>SUM(E24+E28+E20+E8)</f>
        <v>8400000</v>
      </c>
      <c r="F32" s="45">
        <f>SUM(F24+F28+F20+F8)</f>
        <v>96852.8</v>
      </c>
      <c r="G32" s="46">
        <f t="shared" si="0"/>
        <v>1.153009523809524</v>
      </c>
    </row>
    <row r="33" spans="1:5" ht="18">
      <c r="A33" s="4"/>
      <c r="B33" s="2"/>
      <c r="C33" s="8"/>
      <c r="D33" s="9"/>
      <c r="E33" s="10"/>
    </row>
    <row r="34" spans="1:5" ht="18">
      <c r="A34" s="25" t="s">
        <v>49</v>
      </c>
      <c r="B34" s="26"/>
      <c r="D34" s="11"/>
      <c r="E34" s="27" t="s">
        <v>50</v>
      </c>
    </row>
    <row r="35" ht="35.25" customHeight="1">
      <c r="E35" s="1"/>
    </row>
    <row r="36" ht="23.25" customHeight="1">
      <c r="E36" s="1"/>
    </row>
    <row r="37" ht="12.75">
      <c r="E37" s="1"/>
    </row>
    <row r="38" ht="12.75">
      <c r="E38" s="1"/>
    </row>
    <row r="39" ht="12.75">
      <c r="E39" s="1"/>
    </row>
    <row r="40" spans="1:7" ht="18">
      <c r="A40" s="2"/>
      <c r="B40" s="2"/>
      <c r="C40" s="2"/>
      <c r="D40" s="2"/>
      <c r="E40" s="12"/>
      <c r="F40" s="2"/>
      <c r="G40" s="2"/>
    </row>
  </sheetData>
  <sheetProtection/>
  <mergeCells count="9">
    <mergeCell ref="A2:E2"/>
    <mergeCell ref="F5:F6"/>
    <mergeCell ref="G5:G6"/>
    <mergeCell ref="A3:E3"/>
    <mergeCell ref="A5:A6"/>
    <mergeCell ref="B5:B6"/>
    <mergeCell ref="C5:C6"/>
    <mergeCell ref="D5:D6"/>
    <mergeCell ref="E5:E6"/>
  </mergeCells>
  <printOptions/>
  <pageMargins left="0.75" right="0.52" top="0.77" bottom="0.45" header="0.5" footer="0.3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2017-03-02T07:17:51Z</cp:lastPrinted>
  <dcterms:created xsi:type="dcterms:W3CDTF">1996-10-08T23:32:33Z</dcterms:created>
  <dcterms:modified xsi:type="dcterms:W3CDTF">2017-03-14T08:40:00Z</dcterms:modified>
  <cp:category/>
  <cp:version/>
  <cp:contentType/>
  <cp:contentStatus/>
</cp:coreProperties>
</file>